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BUNDLE 12 SPAN.CEDAR 2&quot;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<sst xmlns="http://schemas.openxmlformats.org/spreadsheetml/2006/main" count="55" uniqueCount="21">
  <si>
    <t xml:space="preserve">BUNDLE 12</t>
  </si>
  <si>
    <t xml:space="preserve">SPANISH CEDAR 8/4 INCH -SELECT AND BETTER</t>
  </si>
  <si>
    <t xml:space="preserve">Width</t>
  </si>
  <si>
    <t xml:space="preserve">Length 14 feet</t>
  </si>
  <si>
    <t xml:space="preserve">Length 13 feet</t>
  </si>
  <si>
    <t xml:space="preserve">Length 12 feet</t>
  </si>
  <si>
    <t xml:space="preserve">Length 11 feet</t>
  </si>
  <si>
    <t xml:space="preserve">Length 10 feet</t>
  </si>
  <si>
    <t xml:space="preserve">Length 9 feet</t>
  </si>
  <si>
    <t xml:space="preserve">Length 8 feet</t>
  </si>
  <si>
    <t xml:space="preserve">Length 7 feet</t>
  </si>
  <si>
    <t xml:space="preserve">Length 6 feet</t>
  </si>
  <si>
    <t xml:space="preserve">inch</t>
  </si>
  <si>
    <t xml:space="preserve">TOTAL</t>
  </si>
  <si>
    <t xml:space="preserve">Qty</t>
  </si>
  <si>
    <t xml:space="preserve">Board foot</t>
  </si>
  <si>
    <t xml:space="preserve">Qty Pieces/by width</t>
  </si>
  <si>
    <t xml:space="preserve">Qty BF</t>
  </si>
  <si>
    <t xml:space="preserve">by width</t>
  </si>
  <si>
    <t xml:space="preserve">QTY PIECES:</t>
  </si>
  <si>
    <t xml:space="preserve">QTY BF: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</si>
</sst>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1"/>
      <color rgb="FF000000"/>
      <name val="Calibri"/>
      <family val="2"/>
      <charset val="1"/>
    </font>
    <font>
      <u val="single"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AM3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/>
  <cols>
    <col collapsed="false" hidden="false" max="1025" min="1" style="0" width="10.8010204081633"/>
  </cols>
  <sheetData>
    <row r="1" customFormat="false" ht="14.4" hidden="false" customHeight="false" outlineLevel="0" collapsed="false">
      <c r="N1" s="1"/>
      <c r="O1" s="1" t="s">
        <v>0</v>
      </c>
      <c r="P1" s="1"/>
      <c r="Q1" s="1"/>
      <c r="R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customFormat="false" ht="14.4" hidden="false" customHeight="false" outlineLevel="0" collapsed="false">
      <c r="N2" s="1" t="s">
        <v>1</v>
      </c>
      <c r="O2" s="1"/>
      <c r="P2" s="1"/>
      <c r="Q2" s="1"/>
      <c r="R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customFormat="false" ht="14.4" hidden="false" customHeight="false" outlineLevel="0" collapsed="false">
      <c r="A4" s="2" t="s">
        <v>2</v>
      </c>
      <c r="B4" s="3" t="s">
        <v>3</v>
      </c>
      <c r="C4" s="3"/>
      <c r="E4" s="2" t="s">
        <v>2</v>
      </c>
      <c r="F4" s="3" t="s">
        <v>4</v>
      </c>
      <c r="G4" s="3"/>
      <c r="I4" s="2" t="s">
        <v>2</v>
      </c>
      <c r="J4" s="3" t="s">
        <v>5</v>
      </c>
      <c r="K4" s="3"/>
      <c r="M4" s="2" t="s">
        <v>2</v>
      </c>
      <c r="N4" s="3" t="s">
        <v>6</v>
      </c>
      <c r="O4" s="3"/>
      <c r="Q4" s="2" t="s">
        <v>2</v>
      </c>
      <c r="R4" s="3" t="s">
        <v>7</v>
      </c>
      <c r="S4" s="3"/>
      <c r="U4" s="2" t="s">
        <v>2</v>
      </c>
      <c r="V4" s="3" t="s">
        <v>8</v>
      </c>
      <c r="W4" s="3"/>
      <c r="Y4" s="2" t="s">
        <v>2</v>
      </c>
      <c r="Z4" s="3" t="s">
        <v>9</v>
      </c>
      <c r="AA4" s="3"/>
      <c r="AC4" s="2" t="s">
        <v>2</v>
      </c>
      <c r="AD4" s="3" t="s">
        <v>10</v>
      </c>
      <c r="AE4" s="3"/>
      <c r="AG4" s="2" t="s">
        <v>2</v>
      </c>
      <c r="AH4" s="3" t="s">
        <v>11</v>
      </c>
      <c r="AI4" s="3"/>
    </row>
    <row r="5" customFormat="false" ht="14.4" hidden="false" customHeight="false" outlineLevel="0" collapsed="false">
      <c r="A5" s="2" t="s">
        <v>12</v>
      </c>
      <c r="B5" s="2"/>
      <c r="C5" s="4"/>
      <c r="E5" s="2" t="s">
        <v>12</v>
      </c>
      <c r="F5" s="2"/>
      <c r="G5" s="4"/>
      <c r="I5" s="2" t="s">
        <v>12</v>
      </c>
      <c r="J5" s="2"/>
      <c r="K5" s="4"/>
      <c r="M5" s="2" t="s">
        <v>12</v>
      </c>
      <c r="N5" s="2"/>
      <c r="O5" s="4"/>
      <c r="Q5" s="2" t="s">
        <v>12</v>
      </c>
      <c r="R5" s="2"/>
      <c r="S5" s="4"/>
      <c r="U5" s="2" t="s">
        <v>12</v>
      </c>
      <c r="V5" s="2"/>
      <c r="W5" s="4"/>
      <c r="Y5" s="2" t="s">
        <v>12</v>
      </c>
      <c r="Z5" s="2"/>
      <c r="AA5" s="4"/>
      <c r="AC5" s="2" t="s">
        <v>12</v>
      </c>
      <c r="AD5" s="2"/>
      <c r="AE5" s="4"/>
      <c r="AG5" s="2" t="s">
        <v>12</v>
      </c>
      <c r="AH5" s="2"/>
      <c r="AI5" s="4"/>
    </row>
    <row r="6" customFormat="false" ht="14.4" hidden="false" customHeight="false" outlineLevel="0" collapsed="false">
      <c r="A6" s="5"/>
      <c r="E6" s="5"/>
      <c r="I6" s="5"/>
      <c r="M6" s="5"/>
      <c r="Q6" s="5"/>
      <c r="U6" s="5"/>
      <c r="Y6" s="5"/>
      <c r="AC6" s="5"/>
      <c r="AG6" s="5"/>
      <c r="AL6" s="1" t="s">
        <v>13</v>
      </c>
      <c r="AM6" s="1" t="s">
        <v>13</v>
      </c>
    </row>
    <row r="7" customFormat="false" ht="14.4" hidden="false" customHeight="false" outlineLevel="0" collapsed="false">
      <c r="A7" s="5"/>
      <c r="B7" s="4" t="s">
        <v>14</v>
      </c>
      <c r="C7" s="4" t="s">
        <v>15</v>
      </c>
      <c r="E7" s="5"/>
      <c r="F7" s="4" t="s">
        <v>14</v>
      </c>
      <c r="G7" s="4" t="s">
        <v>15</v>
      </c>
      <c r="I7" s="5"/>
      <c r="J7" s="4" t="s">
        <v>14</v>
      </c>
      <c r="K7" s="4" t="s">
        <v>15</v>
      </c>
      <c r="M7" s="5"/>
      <c r="N7" s="4" t="s">
        <v>14</v>
      </c>
      <c r="O7" s="4" t="s">
        <v>15</v>
      </c>
      <c r="Q7" s="5"/>
      <c r="R7" s="4" t="s">
        <v>14</v>
      </c>
      <c r="S7" s="4" t="s">
        <v>15</v>
      </c>
      <c r="U7" s="5"/>
      <c r="V7" s="4" t="s">
        <v>14</v>
      </c>
      <c r="W7" s="4" t="s">
        <v>15</v>
      </c>
      <c r="Y7" s="5"/>
      <c r="Z7" s="4" t="s">
        <v>14</v>
      </c>
      <c r="AA7" s="4" t="s">
        <v>15</v>
      </c>
      <c r="AC7" s="5"/>
      <c r="AD7" s="4" t="s">
        <v>14</v>
      </c>
      <c r="AE7" s="4" t="s">
        <v>15</v>
      </c>
      <c r="AG7" s="5"/>
      <c r="AH7" s="4" t="s">
        <v>14</v>
      </c>
      <c r="AI7" s="4" t="s">
        <v>15</v>
      </c>
      <c r="AL7" s="1" t="s">
        <v>16</v>
      </c>
      <c r="AM7" s="1" t="s">
        <v>17</v>
      </c>
    </row>
    <row r="8" customFormat="false" ht="14.4" hidden="false" customHeight="false" outlineLevel="0" collapsed="false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L8" s="1" t="s">
        <v>18</v>
      </c>
      <c r="AM8" s="1" t="s">
        <v>18</v>
      </c>
    </row>
    <row r="9" customFormat="false" ht="14.4" hidden="false" customHeight="false" outlineLevel="0" collapsed="false">
      <c r="A9" s="5" t="n">
        <v>5</v>
      </c>
      <c r="B9" s="6"/>
      <c r="C9" s="7" t="n">
        <f aca="false">(168*A9*2/144)*B9</f>
        <v>0</v>
      </c>
      <c r="E9" s="5" t="n">
        <v>5</v>
      </c>
      <c r="F9" s="6"/>
      <c r="G9" s="7" t="n">
        <f aca="false">(156*E9*2/144)*F9</f>
        <v>0</v>
      </c>
      <c r="I9" s="5" t="n">
        <v>5</v>
      </c>
      <c r="J9" s="6"/>
      <c r="K9" s="7" t="n">
        <f aca="false">(144*I9*2/144)*J9</f>
        <v>0</v>
      </c>
      <c r="M9" s="5" t="n">
        <v>5</v>
      </c>
      <c r="N9" s="6"/>
      <c r="O9" s="7" t="n">
        <f aca="false">(132*M9*2/144)*N9</f>
        <v>0</v>
      </c>
      <c r="Q9" s="5" t="n">
        <v>5</v>
      </c>
      <c r="R9" s="6"/>
      <c r="S9" s="7" t="n">
        <f aca="false">(120*Q9*2/144)*R9</f>
        <v>0</v>
      </c>
      <c r="U9" s="5" t="n">
        <v>5</v>
      </c>
      <c r="V9" s="6"/>
      <c r="W9" s="7" t="n">
        <f aca="false">(108*U9*2/144)*V9</f>
        <v>0</v>
      </c>
      <c r="Y9" s="5" t="n">
        <v>5</v>
      </c>
      <c r="Z9" s="6"/>
      <c r="AA9" s="7" t="n">
        <f aca="false">(96*Y9*2/144)*Z9</f>
        <v>0</v>
      </c>
      <c r="AC9" s="5" t="n">
        <v>5</v>
      </c>
      <c r="AD9" s="6"/>
      <c r="AE9" s="7" t="n">
        <f aca="false">(84*AC9*2/144)*AD9</f>
        <v>0</v>
      </c>
      <c r="AG9" s="8" t="n">
        <v>5</v>
      </c>
      <c r="AH9" s="6" t="n">
        <v>1</v>
      </c>
      <c r="AI9" s="7" t="n">
        <f aca="false">(72*AG9*2/144)*AH9</f>
        <v>5</v>
      </c>
      <c r="AL9" s="5" t="n">
        <f aca="false">R9+V9+Z9+AD9+AH9+N9+J9+F9+B9</f>
        <v>1</v>
      </c>
      <c r="AM9" s="9" t="n">
        <f aca="false">S9+W9+AA9+AE9+AI9+O9+K9+G9+C9</f>
        <v>5</v>
      </c>
    </row>
    <row r="10" customFormat="false" ht="14.4" hidden="false" customHeight="false" outlineLevel="0" collapsed="false">
      <c r="A10" s="5" t="n">
        <v>6</v>
      </c>
      <c r="B10" s="5"/>
      <c r="C10" s="7" t="n">
        <f aca="false">(168*A10*2/144)*B10</f>
        <v>0</v>
      </c>
      <c r="E10" s="5" t="n">
        <v>6</v>
      </c>
      <c r="F10" s="5"/>
      <c r="G10" s="7" t="n">
        <f aca="false">(156*E10*2/144)*F10</f>
        <v>0</v>
      </c>
      <c r="I10" s="5" t="n">
        <v>6</v>
      </c>
      <c r="J10" s="5"/>
      <c r="K10" s="7" t="n">
        <f aca="false">(144*I10*2/144)*J10</f>
        <v>0</v>
      </c>
      <c r="M10" s="5" t="n">
        <v>6</v>
      </c>
      <c r="N10" s="5"/>
      <c r="O10" s="7" t="n">
        <f aca="false">(132*M10*2/144)*N10</f>
        <v>0</v>
      </c>
      <c r="Q10" s="5" t="n">
        <v>6</v>
      </c>
      <c r="R10" s="5"/>
      <c r="S10" s="7" t="n">
        <f aca="false">(120*Q10*2/144)*R10</f>
        <v>0</v>
      </c>
      <c r="U10" s="5" t="n">
        <v>6</v>
      </c>
      <c r="V10" s="5"/>
      <c r="W10" s="7" t="n">
        <f aca="false">(108*U10*2/144)*V10</f>
        <v>0</v>
      </c>
      <c r="Y10" s="5" t="n">
        <v>6</v>
      </c>
      <c r="Z10" s="5" t="n">
        <v>2</v>
      </c>
      <c r="AA10" s="7" t="n">
        <f aca="false">(96*Y10*2/144)*Z10</f>
        <v>16</v>
      </c>
      <c r="AC10" s="5" t="n">
        <v>6</v>
      </c>
      <c r="AD10" s="5" t="n">
        <v>1</v>
      </c>
      <c r="AE10" s="7" t="n">
        <f aca="false">(84*AC10*2/144)*AD10</f>
        <v>7</v>
      </c>
      <c r="AG10" s="8" t="n">
        <v>6</v>
      </c>
      <c r="AH10" s="5" t="n">
        <v>1</v>
      </c>
      <c r="AI10" s="7" t="n">
        <f aca="false">(72*AG10*2/144)*AH10</f>
        <v>6</v>
      </c>
      <c r="AL10" s="5" t="n">
        <f aca="false">R10+V10+Z10+AD10+AH10+N10+J10+F10+B10</f>
        <v>4</v>
      </c>
      <c r="AM10" s="9" t="n">
        <f aca="false">S10+W10+AA10+AE10+AI10+O10+K10+G10+C10</f>
        <v>29</v>
      </c>
    </row>
    <row r="11" customFormat="false" ht="14.4" hidden="false" customHeight="false" outlineLevel="0" collapsed="false">
      <c r="A11" s="5" t="n">
        <v>7</v>
      </c>
      <c r="B11" s="5"/>
      <c r="C11" s="7" t="n">
        <f aca="false">(168*A11*2/144)*B11</f>
        <v>0</v>
      </c>
      <c r="E11" s="5" t="n">
        <v>7</v>
      </c>
      <c r="F11" s="5"/>
      <c r="G11" s="7" t="n">
        <f aca="false">(156*E11*2/144)*F11</f>
        <v>0</v>
      </c>
      <c r="I11" s="5" t="n">
        <v>7</v>
      </c>
      <c r="J11" s="5" t="n">
        <v>1</v>
      </c>
      <c r="K11" s="7" t="n">
        <f aca="false">(144*I11*2/144)*J11</f>
        <v>14</v>
      </c>
      <c r="M11" s="5" t="n">
        <v>7</v>
      </c>
      <c r="N11" s="5"/>
      <c r="O11" s="7" t="n">
        <f aca="false">(132*M11*2/144)*N11</f>
        <v>0</v>
      </c>
      <c r="Q11" s="5" t="n">
        <v>7</v>
      </c>
      <c r="R11" s="5"/>
      <c r="S11" s="7" t="n">
        <f aca="false">(120*Q11*2/144)*R11</f>
        <v>0</v>
      </c>
      <c r="U11" s="5" t="n">
        <v>7</v>
      </c>
      <c r="V11" s="5"/>
      <c r="W11" s="7" t="n">
        <f aca="false">(108*U11*2/144)*V11</f>
        <v>0</v>
      </c>
      <c r="Y11" s="5" t="n">
        <v>7</v>
      </c>
      <c r="Z11" s="5" t="n">
        <v>2</v>
      </c>
      <c r="AA11" s="7" t="n">
        <f aca="false">(96*Y11*2/144)*Z11</f>
        <v>18.6666666666667</v>
      </c>
      <c r="AC11" s="5" t="n">
        <v>7</v>
      </c>
      <c r="AD11" s="5" t="n">
        <v>3</v>
      </c>
      <c r="AE11" s="7" t="n">
        <f aca="false">(84*AC11*2/144)*AD11</f>
        <v>24.5</v>
      </c>
      <c r="AG11" s="8" t="n">
        <v>7</v>
      </c>
      <c r="AH11" s="5" t="n">
        <v>3</v>
      </c>
      <c r="AI11" s="7" t="n">
        <f aca="false">(72*AG11*2/144)*AH11</f>
        <v>21</v>
      </c>
      <c r="AL11" s="5" t="n">
        <f aca="false">R11+V11+Z11+AD11+AH11+N11+J11+F11+B11</f>
        <v>9</v>
      </c>
      <c r="AM11" s="9" t="n">
        <f aca="false">S11+W11+AA11+AE11+AI11+O11+K11+G11+C11</f>
        <v>78.1666666666667</v>
      </c>
    </row>
    <row r="12" customFormat="false" ht="14.4" hidden="false" customHeight="false" outlineLevel="0" collapsed="false">
      <c r="A12" s="5" t="n">
        <v>8</v>
      </c>
      <c r="B12" s="5"/>
      <c r="C12" s="7" t="n">
        <f aca="false">(168*A12*2/144)*B12</f>
        <v>0</v>
      </c>
      <c r="E12" s="5" t="n">
        <v>8</v>
      </c>
      <c r="F12" s="5"/>
      <c r="G12" s="7" t="n">
        <f aca="false">(156*E12*2/144)*F12</f>
        <v>0</v>
      </c>
      <c r="I12" s="5" t="n">
        <v>8</v>
      </c>
      <c r="J12" s="5"/>
      <c r="K12" s="7" t="n">
        <f aca="false">(144*I12*2/144)*J12</f>
        <v>0</v>
      </c>
      <c r="M12" s="5" t="n">
        <v>8</v>
      </c>
      <c r="N12" s="5" t="n">
        <v>2</v>
      </c>
      <c r="O12" s="7" t="n">
        <f aca="false">(132*M12*2/144)*N12</f>
        <v>29.3333333333333</v>
      </c>
      <c r="Q12" s="5" t="n">
        <v>8</v>
      </c>
      <c r="R12" s="5"/>
      <c r="S12" s="7" t="n">
        <f aca="false">(120*Q12*2/144)*R12</f>
        <v>0</v>
      </c>
      <c r="U12" s="5" t="n">
        <v>8</v>
      </c>
      <c r="V12" s="5" t="n">
        <v>1</v>
      </c>
      <c r="W12" s="7" t="n">
        <f aca="false">(108*U12*2/144)*V12</f>
        <v>12</v>
      </c>
      <c r="Y12" s="5" t="n">
        <v>8</v>
      </c>
      <c r="Z12" s="5" t="n">
        <v>2</v>
      </c>
      <c r="AA12" s="7" t="n">
        <f aca="false">(96*Y12*2/144)*Z12</f>
        <v>21.3333333333333</v>
      </c>
      <c r="AC12" s="5" t="n">
        <v>8</v>
      </c>
      <c r="AD12" s="5"/>
      <c r="AE12" s="7" t="n">
        <f aca="false">(84*AC12*2/144)*AD12</f>
        <v>0</v>
      </c>
      <c r="AG12" s="8" t="n">
        <v>8</v>
      </c>
      <c r="AH12" s="5"/>
      <c r="AI12" s="7" t="n">
        <f aca="false">(72*AG12*2/144)*AH12</f>
        <v>0</v>
      </c>
      <c r="AK12" s="10"/>
      <c r="AL12" s="5" t="n">
        <f aca="false">R12+V12+Z12+AD12+AH12+N12+J12+F12+B12</f>
        <v>5</v>
      </c>
      <c r="AM12" s="9" t="n">
        <f aca="false">S12+W12+AA12+AE12+AI12+O12+K12+G12+C12</f>
        <v>62.6666666666667</v>
      </c>
    </row>
    <row r="13" customFormat="false" ht="14.4" hidden="false" customHeight="false" outlineLevel="0" collapsed="false">
      <c r="A13" s="5" t="n">
        <v>9</v>
      </c>
      <c r="B13" s="5"/>
      <c r="C13" s="7" t="n">
        <f aca="false">(168*A13*2/144)*B13</f>
        <v>0</v>
      </c>
      <c r="E13" s="5" t="n">
        <v>9</v>
      </c>
      <c r="F13" s="5" t="n">
        <v>1</v>
      </c>
      <c r="G13" s="7" t="n">
        <f aca="false">(156*E13*2/144)*F13</f>
        <v>19.5</v>
      </c>
      <c r="I13" s="5" t="n">
        <v>9</v>
      </c>
      <c r="J13" s="5"/>
      <c r="K13" s="7" t="n">
        <f aca="false">(144*I13*2/144)*J13</f>
        <v>0</v>
      </c>
      <c r="M13" s="5" t="n">
        <v>9</v>
      </c>
      <c r="N13" s="5"/>
      <c r="O13" s="7" t="n">
        <f aca="false">(132*M13*2/144)*N13</f>
        <v>0</v>
      </c>
      <c r="Q13" s="5" t="n">
        <v>9</v>
      </c>
      <c r="R13" s="5"/>
      <c r="S13" s="7" t="n">
        <f aca="false">(120*Q13*2/144)*R13</f>
        <v>0</v>
      </c>
      <c r="U13" s="5" t="n">
        <v>9</v>
      </c>
      <c r="V13" s="5"/>
      <c r="W13" s="7" t="n">
        <f aca="false">(108*U13*2/144)*V13</f>
        <v>0</v>
      </c>
      <c r="Y13" s="5" t="n">
        <v>9</v>
      </c>
      <c r="Z13" s="5"/>
      <c r="AA13" s="7" t="n">
        <f aca="false">(96*Y13*2/144)*Z13</f>
        <v>0</v>
      </c>
      <c r="AC13" s="5" t="n">
        <v>9</v>
      </c>
      <c r="AD13" s="5"/>
      <c r="AE13" s="7" t="n">
        <f aca="false">(84*AC13*2/144)*AD13</f>
        <v>0</v>
      </c>
      <c r="AG13" s="8" t="n">
        <v>9</v>
      </c>
      <c r="AH13" s="5"/>
      <c r="AI13" s="7" t="n">
        <f aca="false">(72*AG13*2/144)*AH13</f>
        <v>0</v>
      </c>
      <c r="AL13" s="5" t="n">
        <f aca="false">R13+V13+Z13+AD13+AH13+N13+J13+F13+B13</f>
        <v>1</v>
      </c>
      <c r="AM13" s="9" t="n">
        <f aca="false">S13+W13+AA13+AE13+AI13+O13+K13+G13+C13</f>
        <v>19.5</v>
      </c>
    </row>
    <row r="14" customFormat="false" ht="14.4" hidden="false" customHeight="false" outlineLevel="0" collapsed="false">
      <c r="A14" s="5" t="n">
        <v>10</v>
      </c>
      <c r="B14" s="5"/>
      <c r="C14" s="7" t="n">
        <f aca="false">(168*A14*2/144)*B14</f>
        <v>0</v>
      </c>
      <c r="E14" s="5" t="n">
        <v>10</v>
      </c>
      <c r="F14" s="5" t="n">
        <v>1</v>
      </c>
      <c r="G14" s="7" t="n">
        <f aca="false">(156*E14*2/144)*F14</f>
        <v>21.6666666666667</v>
      </c>
      <c r="I14" s="5" t="n">
        <v>10</v>
      </c>
      <c r="J14" s="5" t="n">
        <v>1</v>
      </c>
      <c r="K14" s="7" t="n">
        <f aca="false">(144*I14*2/144)*J14</f>
        <v>20</v>
      </c>
      <c r="M14" s="5" t="n">
        <v>10</v>
      </c>
      <c r="N14" s="5"/>
      <c r="O14" s="7" t="n">
        <f aca="false">(132*M14*2/144)*N14</f>
        <v>0</v>
      </c>
      <c r="Q14" s="5" t="n">
        <v>10</v>
      </c>
      <c r="R14" s="5" t="n">
        <v>2</v>
      </c>
      <c r="S14" s="7" t="n">
        <f aca="false">(120*Q14*2/144)*R14</f>
        <v>33.3333333333333</v>
      </c>
      <c r="U14" s="5" t="n">
        <v>10</v>
      </c>
      <c r="V14" s="5" t="n">
        <v>1</v>
      </c>
      <c r="W14" s="7" t="n">
        <f aca="false">(108*U14*2/144)*V14</f>
        <v>15</v>
      </c>
      <c r="Y14" s="5" t="n">
        <v>10</v>
      </c>
      <c r="Z14" s="5" t="n">
        <v>1</v>
      </c>
      <c r="AA14" s="7" t="n">
        <f aca="false">(96*Y14*2/144)*Z14</f>
        <v>13.3333333333333</v>
      </c>
      <c r="AC14" s="5" t="n">
        <v>10</v>
      </c>
      <c r="AD14" s="5" t="n">
        <v>1</v>
      </c>
      <c r="AE14" s="7" t="n">
        <f aca="false">(84*AC14*2/144)*AD14</f>
        <v>11.6666666666667</v>
      </c>
      <c r="AG14" s="8" t="n">
        <v>10</v>
      </c>
      <c r="AH14" s="5"/>
      <c r="AI14" s="7" t="n">
        <f aca="false">(72*AG14*2/144)*AH14</f>
        <v>0</v>
      </c>
      <c r="AL14" s="5" t="n">
        <f aca="false">R14+V14+Z14+AD14+AH14+N14+J14+F14+B14</f>
        <v>7</v>
      </c>
      <c r="AM14" s="9" t="n">
        <f aca="false">S14+W14+AA14+AE14+AI14+O14+K14+G14+C14</f>
        <v>115</v>
      </c>
    </row>
    <row r="15" customFormat="false" ht="14.4" hidden="false" customHeight="false" outlineLevel="0" collapsed="false">
      <c r="A15" s="5" t="n">
        <v>11</v>
      </c>
      <c r="B15" s="5"/>
      <c r="C15" s="7" t="n">
        <f aca="false">(168*A15*2/144)*B15</f>
        <v>0</v>
      </c>
      <c r="E15" s="5" t="n">
        <v>11</v>
      </c>
      <c r="F15" s="5"/>
      <c r="G15" s="7" t="n">
        <f aca="false">(156*E15*2/144)*F15</f>
        <v>0</v>
      </c>
      <c r="I15" s="5" t="n">
        <v>11</v>
      </c>
      <c r="J15" s="5"/>
      <c r="K15" s="7" t="n">
        <f aca="false">(144*I15*2/144)*J15</f>
        <v>0</v>
      </c>
      <c r="M15" s="5" t="n">
        <v>11</v>
      </c>
      <c r="N15" s="5"/>
      <c r="O15" s="7" t="n">
        <f aca="false">(132*M15*2/144)*N15</f>
        <v>0</v>
      </c>
      <c r="Q15" s="5" t="n">
        <v>11</v>
      </c>
      <c r="R15" s="5"/>
      <c r="S15" s="7" t="n">
        <f aca="false">(120*Q15*2/144)*R15</f>
        <v>0</v>
      </c>
      <c r="U15" s="5" t="n">
        <v>11</v>
      </c>
      <c r="V15" s="5"/>
      <c r="W15" s="7" t="n">
        <f aca="false">(108*U15*2/144)*V15</f>
        <v>0</v>
      </c>
      <c r="Y15" s="5" t="n">
        <v>11</v>
      </c>
      <c r="Z15" s="5"/>
      <c r="AA15" s="7" t="n">
        <f aca="false">(96*Y15*2/144)*Z15</f>
        <v>0</v>
      </c>
      <c r="AC15" s="5" t="n">
        <v>11</v>
      </c>
      <c r="AD15" s="5"/>
      <c r="AE15" s="7" t="n">
        <f aca="false">(84*AC15*2/144)*AD15</f>
        <v>0</v>
      </c>
      <c r="AG15" s="8" t="n">
        <v>11</v>
      </c>
      <c r="AH15" s="5"/>
      <c r="AI15" s="7" t="n">
        <f aca="false">(72*AG15*2/144)*AH15</f>
        <v>0</v>
      </c>
      <c r="AL15" s="5" t="n">
        <f aca="false">R15+V15+Z15+AD15+AH15+N15+J15+F15+B15</f>
        <v>0</v>
      </c>
      <c r="AM15" s="9" t="n">
        <f aca="false">S15+W15+AA15+AE15+AI15+O15+K15+G15+C15</f>
        <v>0</v>
      </c>
    </row>
    <row r="16" customFormat="false" ht="14.4" hidden="false" customHeight="false" outlineLevel="0" collapsed="false">
      <c r="A16" s="5" t="n">
        <v>12</v>
      </c>
      <c r="B16" s="5"/>
      <c r="C16" s="7" t="n">
        <f aca="false">(168*A16*2/144)*B16</f>
        <v>0</v>
      </c>
      <c r="E16" s="5" t="n">
        <v>12</v>
      </c>
      <c r="F16" s="5"/>
      <c r="G16" s="7" t="n">
        <f aca="false">(156*E16*2/144)*F16</f>
        <v>0</v>
      </c>
      <c r="I16" s="5" t="n">
        <v>12</v>
      </c>
      <c r="J16" s="5"/>
      <c r="K16" s="7" t="n">
        <f aca="false">(144*I16*2/144)*J16</f>
        <v>0</v>
      </c>
      <c r="M16" s="5" t="n">
        <v>12</v>
      </c>
      <c r="N16" s="5"/>
      <c r="O16" s="7" t="n">
        <f aca="false">(132*M16*2/144)*N16</f>
        <v>0</v>
      </c>
      <c r="Q16" s="5" t="n">
        <v>12</v>
      </c>
      <c r="R16" s="5" t="n">
        <v>1</v>
      </c>
      <c r="S16" s="7" t="n">
        <f aca="false">(120*Q16*2/144)*R16</f>
        <v>20</v>
      </c>
      <c r="U16" s="5" t="n">
        <v>12</v>
      </c>
      <c r="V16" s="5"/>
      <c r="W16" s="7" t="n">
        <f aca="false">(108*U16*2/144)*V16</f>
        <v>0</v>
      </c>
      <c r="Y16" s="5" t="n">
        <v>12</v>
      </c>
      <c r="Z16" s="5" t="n">
        <v>1</v>
      </c>
      <c r="AA16" s="7" t="n">
        <f aca="false">(96*Y16*2/144)*Z16</f>
        <v>16</v>
      </c>
      <c r="AC16" s="5" t="n">
        <v>12</v>
      </c>
      <c r="AD16" s="5" t="n">
        <v>1</v>
      </c>
      <c r="AE16" s="7" t="n">
        <f aca="false">(84*AC16*2/144)*AD16</f>
        <v>14</v>
      </c>
      <c r="AG16" s="8" t="n">
        <v>12</v>
      </c>
      <c r="AH16" s="5"/>
      <c r="AI16" s="7" t="n">
        <f aca="false">(72*AG16*2/144)*AH16</f>
        <v>0</v>
      </c>
      <c r="AL16" s="5" t="n">
        <f aca="false">R16+V16+Z16+AD16+AH16+N16+J16+F16+B16</f>
        <v>3</v>
      </c>
      <c r="AM16" s="9" t="n">
        <f aca="false">S16+W16+AA16+AE16+AI16+O16+K16+G16+C16</f>
        <v>50</v>
      </c>
    </row>
    <row r="17" customFormat="false" ht="14.4" hidden="false" customHeight="false" outlineLevel="0" collapsed="false">
      <c r="A17" s="5" t="n">
        <v>13</v>
      </c>
      <c r="B17" s="5"/>
      <c r="C17" s="7" t="n">
        <f aca="false">(168*A17*2/144)*B17</f>
        <v>0</v>
      </c>
      <c r="E17" s="5" t="n">
        <v>13</v>
      </c>
      <c r="F17" s="5" t="n">
        <v>1</v>
      </c>
      <c r="G17" s="7" t="n">
        <f aca="false">(156*E17*2/144)*F17</f>
        <v>28.1666666666667</v>
      </c>
      <c r="I17" s="5" t="n">
        <v>13</v>
      </c>
      <c r="J17" s="5"/>
      <c r="K17" s="7" t="n">
        <f aca="false">(144*I17*2/144)*J17</f>
        <v>0</v>
      </c>
      <c r="M17" s="5" t="n">
        <v>13</v>
      </c>
      <c r="N17" s="5"/>
      <c r="O17" s="7" t="n">
        <f aca="false">(132*M17*2/144)*N17</f>
        <v>0</v>
      </c>
      <c r="Q17" s="5" t="n">
        <v>13</v>
      </c>
      <c r="R17" s="5"/>
      <c r="S17" s="7" t="n">
        <f aca="false">(120*Q17*2/144)*R17</f>
        <v>0</v>
      </c>
      <c r="U17" s="5" t="n">
        <v>13</v>
      </c>
      <c r="V17" s="5"/>
      <c r="W17" s="7" t="n">
        <f aca="false">(108*U17*2/144)*V17</f>
        <v>0</v>
      </c>
      <c r="Y17" s="5" t="n">
        <v>13</v>
      </c>
      <c r="Z17" s="5"/>
      <c r="AA17" s="7" t="n">
        <f aca="false">(96*Y17*2/144)*Z17</f>
        <v>0</v>
      </c>
      <c r="AC17" s="5" t="n">
        <v>13</v>
      </c>
      <c r="AD17" s="5"/>
      <c r="AE17" s="7" t="n">
        <f aca="false">(84*AC17*2/144)*AD17</f>
        <v>0</v>
      </c>
      <c r="AG17" s="8" t="n">
        <v>13</v>
      </c>
      <c r="AH17" s="5"/>
      <c r="AI17" s="7" t="n">
        <f aca="false">(72*AG17*2/144)*AH17</f>
        <v>0</v>
      </c>
      <c r="AL17" s="5" t="n">
        <f aca="false">R17+V17+Z17+AD17+AH17+N17+J17+F17+B17</f>
        <v>1</v>
      </c>
      <c r="AM17" s="9" t="n">
        <f aca="false">S17+W17+AA17+AE17+AI17+O17+K17+G17+C17</f>
        <v>28.1666666666667</v>
      </c>
    </row>
    <row r="18" customFormat="false" ht="14.4" hidden="false" customHeight="false" outlineLevel="0" collapsed="false">
      <c r="A18" s="5" t="n">
        <v>14</v>
      </c>
      <c r="B18" s="5"/>
      <c r="C18" s="7" t="n">
        <f aca="false">(168*A18*2/144)*B18</f>
        <v>0</v>
      </c>
      <c r="E18" s="5" t="n">
        <v>14</v>
      </c>
      <c r="F18" s="5"/>
      <c r="G18" s="7" t="n">
        <f aca="false">(156*E18*2/144)*F18</f>
        <v>0</v>
      </c>
      <c r="I18" s="5" t="n">
        <v>14</v>
      </c>
      <c r="J18" s="5"/>
      <c r="K18" s="7" t="n">
        <f aca="false">(144*I18*2/144)*J18</f>
        <v>0</v>
      </c>
      <c r="M18" s="5" t="n">
        <v>14</v>
      </c>
      <c r="N18" s="5"/>
      <c r="O18" s="7" t="n">
        <f aca="false">(132*M18*2/144)*N18</f>
        <v>0</v>
      </c>
      <c r="Q18" s="5" t="n">
        <v>14</v>
      </c>
      <c r="R18" s="5"/>
      <c r="S18" s="7" t="n">
        <f aca="false">(120*Q18*2/144)*R18</f>
        <v>0</v>
      </c>
      <c r="U18" s="5" t="n">
        <v>14</v>
      </c>
      <c r="V18" s="5" t="n">
        <v>1</v>
      </c>
      <c r="W18" s="7" t="n">
        <f aca="false">(108*U18*2/144)*V18</f>
        <v>21</v>
      </c>
      <c r="Y18" s="5" t="n">
        <v>14</v>
      </c>
      <c r="Z18" s="5"/>
      <c r="AA18" s="7" t="n">
        <f aca="false">(96*Y18*2/144)*Z18</f>
        <v>0</v>
      </c>
      <c r="AC18" s="5" t="n">
        <v>14</v>
      </c>
      <c r="AD18" s="5"/>
      <c r="AE18" s="7" t="n">
        <f aca="false">(84*AC18*2/144)*AD18</f>
        <v>0</v>
      </c>
      <c r="AG18" s="8" t="n">
        <v>14</v>
      </c>
      <c r="AH18" s="5"/>
      <c r="AI18" s="7" t="n">
        <f aca="false">(72*AG18*2/144)*AH18</f>
        <v>0</v>
      </c>
      <c r="AL18" s="5" t="n">
        <f aca="false">R18+V18+Z18+AD18+AH18+N18+J18+F18+B18</f>
        <v>1</v>
      </c>
      <c r="AM18" s="9" t="n">
        <f aca="false">S18+W18+AA18+AE18+AI18+O18+K18+G18+C18</f>
        <v>21</v>
      </c>
    </row>
    <row r="19" customFormat="false" ht="14.4" hidden="false" customHeight="false" outlineLevel="0" collapsed="false">
      <c r="A19" s="5" t="n">
        <v>15</v>
      </c>
      <c r="B19" s="5"/>
      <c r="C19" s="7" t="n">
        <f aca="false">(168*A19*2/144)*B19</f>
        <v>0</v>
      </c>
      <c r="E19" s="5" t="n">
        <v>15</v>
      </c>
      <c r="F19" s="5"/>
      <c r="G19" s="7" t="n">
        <f aca="false">(156*E19*2/144)*F19</f>
        <v>0</v>
      </c>
      <c r="I19" s="5" t="n">
        <v>15</v>
      </c>
      <c r="J19" s="5" t="n">
        <v>1</v>
      </c>
      <c r="K19" s="7" t="n">
        <f aca="false">(144*I19*2/144)*J19</f>
        <v>30</v>
      </c>
      <c r="M19" s="5" t="n">
        <v>15</v>
      </c>
      <c r="N19" s="5" t="n">
        <v>1</v>
      </c>
      <c r="O19" s="7" t="n">
        <f aca="false">(132*M19*2/144)*N19</f>
        <v>27.5</v>
      </c>
      <c r="Q19" s="5" t="n">
        <v>15</v>
      </c>
      <c r="R19" s="5"/>
      <c r="S19" s="7" t="n">
        <f aca="false">(120*Q19*2/144)*R19</f>
        <v>0</v>
      </c>
      <c r="U19" s="5" t="n">
        <v>15</v>
      </c>
      <c r="V19" s="5"/>
      <c r="W19" s="7" t="n">
        <f aca="false">(108*U19*2/144)*V19</f>
        <v>0</v>
      </c>
      <c r="Y19" s="5" t="n">
        <v>15</v>
      </c>
      <c r="Z19" s="5"/>
      <c r="AA19" s="7" t="n">
        <f aca="false">(96*Y19*2/144)*Z19</f>
        <v>0</v>
      </c>
      <c r="AC19" s="5" t="n">
        <v>15</v>
      </c>
      <c r="AD19" s="5" t="n">
        <v>1</v>
      </c>
      <c r="AE19" s="7" t="n">
        <f aca="false">(84*AC19*2/144)*AD19</f>
        <v>17.5</v>
      </c>
      <c r="AG19" s="8" t="n">
        <v>15</v>
      </c>
      <c r="AH19" s="5"/>
      <c r="AI19" s="7" t="n">
        <f aca="false">(72*AG19*2/144)*AH19</f>
        <v>0</v>
      </c>
      <c r="AL19" s="5" t="n">
        <f aca="false">R19+V19+Z19+AD19+AH19+N19+J19+F19+B19</f>
        <v>3</v>
      </c>
      <c r="AM19" s="9" t="n">
        <f aca="false">S19+W19+AA19+AE19+AI19+O19+K19+G19+C19</f>
        <v>75</v>
      </c>
    </row>
    <row r="20" customFormat="false" ht="14.4" hidden="false" customHeight="false" outlineLevel="0" collapsed="false">
      <c r="A20" s="5" t="n">
        <v>16</v>
      </c>
      <c r="B20" s="5"/>
      <c r="C20" s="7" t="n">
        <f aca="false">(168*A20*2/144)*B20</f>
        <v>0</v>
      </c>
      <c r="E20" s="5" t="n">
        <v>16</v>
      </c>
      <c r="F20" s="5"/>
      <c r="G20" s="7" t="n">
        <f aca="false">(156*E20*2/144)*F20</f>
        <v>0</v>
      </c>
      <c r="I20" s="5" t="n">
        <v>16</v>
      </c>
      <c r="J20" s="5"/>
      <c r="K20" s="7" t="n">
        <f aca="false">(144*I20*2/144)*J20</f>
        <v>0</v>
      </c>
      <c r="M20" s="5" t="n">
        <v>16</v>
      </c>
      <c r="N20" s="5"/>
      <c r="O20" s="7" t="n">
        <f aca="false">(132*M20*2/144)*N20</f>
        <v>0</v>
      </c>
      <c r="Q20" s="5" t="n">
        <v>16</v>
      </c>
      <c r="R20" s="5"/>
      <c r="S20" s="7" t="n">
        <f aca="false">(120*Q20*2/144)*R20</f>
        <v>0</v>
      </c>
      <c r="U20" s="5" t="n">
        <v>16</v>
      </c>
      <c r="V20" s="5"/>
      <c r="W20" s="7" t="n">
        <f aca="false">(108*U20*2/144)*V20</f>
        <v>0</v>
      </c>
      <c r="Y20" s="5" t="n">
        <v>16</v>
      </c>
      <c r="Z20" s="5"/>
      <c r="AA20" s="7" t="n">
        <f aca="false">(96*Y20*2/144)*Z20</f>
        <v>0</v>
      </c>
      <c r="AC20" s="5" t="n">
        <v>16</v>
      </c>
      <c r="AD20" s="5"/>
      <c r="AE20" s="7" t="n">
        <f aca="false">(84*AC20*2/144)*AD20</f>
        <v>0</v>
      </c>
      <c r="AG20" s="8" t="n">
        <v>16</v>
      </c>
      <c r="AH20" s="5"/>
      <c r="AI20" s="7" t="n">
        <f aca="false">(72*AG20*2/144)*AH20</f>
        <v>0</v>
      </c>
      <c r="AL20" s="5" t="n">
        <f aca="false">R20+V20+Z20+AD20+AH20+N20+J20+F20+B20</f>
        <v>0</v>
      </c>
      <c r="AM20" s="9" t="n">
        <f aca="false">S20+W20+AA20+AE20+AI20+O20+K20+G20+C20</f>
        <v>0</v>
      </c>
    </row>
    <row r="21" customFormat="false" ht="14.4" hidden="false" customHeight="false" outlineLevel="0" collapsed="false">
      <c r="A21" s="5" t="n">
        <v>17</v>
      </c>
      <c r="B21" s="5"/>
      <c r="C21" s="7" t="n">
        <f aca="false">(168*A21*2/144)*B21</f>
        <v>0</v>
      </c>
      <c r="E21" s="5" t="n">
        <v>17</v>
      </c>
      <c r="F21" s="5"/>
      <c r="G21" s="7" t="n">
        <f aca="false">(156*E21*2/144)*F21</f>
        <v>0</v>
      </c>
      <c r="I21" s="5" t="n">
        <v>17</v>
      </c>
      <c r="J21" s="5"/>
      <c r="K21" s="7" t="n">
        <f aca="false">(144*I21*2/144)*J21</f>
        <v>0</v>
      </c>
      <c r="M21" s="5" t="n">
        <v>17</v>
      </c>
      <c r="N21" s="5"/>
      <c r="O21" s="7" t="n">
        <f aca="false">(132*M21*2/144)*N21</f>
        <v>0</v>
      </c>
      <c r="Q21" s="5" t="n">
        <v>17</v>
      </c>
      <c r="R21" s="5"/>
      <c r="S21" s="7" t="n">
        <f aca="false">(120*Q21*2/144)*R21</f>
        <v>0</v>
      </c>
      <c r="U21" s="5" t="n">
        <v>17</v>
      </c>
      <c r="V21" s="5"/>
      <c r="W21" s="7" t="n">
        <f aca="false">(108*U21*2/144)*V21</f>
        <v>0</v>
      </c>
      <c r="Y21" s="5" t="n">
        <v>17</v>
      </c>
      <c r="Z21" s="5"/>
      <c r="AA21" s="7" t="n">
        <f aca="false">(96*Y21*2/144)*Z21</f>
        <v>0</v>
      </c>
      <c r="AC21" s="5" t="n">
        <v>17</v>
      </c>
      <c r="AD21" s="5"/>
      <c r="AE21" s="7" t="n">
        <f aca="false">(84*AC21*2/144)*AD21</f>
        <v>0</v>
      </c>
      <c r="AG21" s="8" t="n">
        <v>17</v>
      </c>
      <c r="AH21" s="5"/>
      <c r="AI21" s="7" t="n">
        <f aca="false">(72*AG21*2/144)*AH21</f>
        <v>0</v>
      </c>
      <c r="AL21" s="5" t="n">
        <f aca="false">R21+V21+Z21+AD21+AH21+N21+J21+F21+B21</f>
        <v>0</v>
      </c>
      <c r="AM21" s="9" t="n">
        <f aca="false">S21+W21+AA21+AE21+AI21+O21+K21+G21+C21</f>
        <v>0</v>
      </c>
    </row>
    <row r="22" customFormat="false" ht="14.4" hidden="false" customHeight="false" outlineLevel="0" collapsed="false">
      <c r="A22" s="5" t="n">
        <v>18</v>
      </c>
      <c r="B22" s="5"/>
      <c r="C22" s="7" t="n">
        <f aca="false">(168*A22*2/144)*B22</f>
        <v>0</v>
      </c>
      <c r="E22" s="5" t="n">
        <v>18</v>
      </c>
      <c r="F22" s="5"/>
      <c r="G22" s="7" t="n">
        <f aca="false">(156*E22*2/144)*F22</f>
        <v>0</v>
      </c>
      <c r="I22" s="5" t="n">
        <v>18</v>
      </c>
      <c r="J22" s="5"/>
      <c r="K22" s="7" t="n">
        <f aca="false">(144*I22*2/144)*J22</f>
        <v>0</v>
      </c>
      <c r="M22" s="5" t="n">
        <v>18</v>
      </c>
      <c r="N22" s="5"/>
      <c r="O22" s="7" t="n">
        <f aca="false">(132*M22*2/144)*N22</f>
        <v>0</v>
      </c>
      <c r="Q22" s="5" t="n">
        <v>18</v>
      </c>
      <c r="R22" s="5"/>
      <c r="S22" s="7" t="n">
        <f aca="false">(120*Q22*2/144)*R22</f>
        <v>0</v>
      </c>
      <c r="U22" s="5" t="n">
        <v>18</v>
      </c>
      <c r="V22" s="5"/>
      <c r="W22" s="7" t="n">
        <f aca="false">(108*U22*2/144)*V22</f>
        <v>0</v>
      </c>
      <c r="Y22" s="5" t="n">
        <v>18</v>
      </c>
      <c r="Z22" s="5"/>
      <c r="AA22" s="7" t="n">
        <f aca="false">(96*Y22*2/144)*Z22</f>
        <v>0</v>
      </c>
      <c r="AC22" s="5" t="n">
        <v>18</v>
      </c>
      <c r="AD22" s="5"/>
      <c r="AE22" s="7" t="n">
        <f aca="false">(84*AC22*2/144)*AD22</f>
        <v>0</v>
      </c>
      <c r="AG22" s="8" t="n">
        <v>18</v>
      </c>
      <c r="AH22" s="5"/>
      <c r="AI22" s="7" t="n">
        <f aca="false">(72*AG22*2/144)*AH22</f>
        <v>0</v>
      </c>
      <c r="AL22" s="5" t="n">
        <f aca="false">R22+V22+Z22+AD22+AH22+N22+J22+F22+B22</f>
        <v>0</v>
      </c>
      <c r="AM22" s="9" t="n">
        <f aca="false">S22+W22+AA22+AE22+AI22+O22+K22+G22+C22</f>
        <v>0</v>
      </c>
    </row>
    <row r="23" customFormat="false" ht="14.4" hidden="false" customHeight="false" outlineLevel="0" collapsed="false">
      <c r="A23" s="5" t="n">
        <v>19</v>
      </c>
      <c r="B23" s="5"/>
      <c r="C23" s="7" t="n">
        <f aca="false">(168*A23*2/144)*B23</f>
        <v>0</v>
      </c>
      <c r="E23" s="5" t="n">
        <v>19</v>
      </c>
      <c r="F23" s="5"/>
      <c r="G23" s="7" t="n">
        <f aca="false">(156*E23*2/144)*F23</f>
        <v>0</v>
      </c>
      <c r="I23" s="5" t="n">
        <v>19</v>
      </c>
      <c r="J23" s="5"/>
      <c r="K23" s="7" t="n">
        <f aca="false">(144*I23*2/144)*J23</f>
        <v>0</v>
      </c>
      <c r="M23" s="5" t="n">
        <v>19</v>
      </c>
      <c r="N23" s="5"/>
      <c r="O23" s="7" t="n">
        <f aca="false">(132*M23*2/144)*N23</f>
        <v>0</v>
      </c>
      <c r="Q23" s="5" t="n">
        <v>19</v>
      </c>
      <c r="R23" s="5"/>
      <c r="S23" s="7" t="n">
        <f aca="false">(120*Q23*2/144)*R23</f>
        <v>0</v>
      </c>
      <c r="U23" s="5" t="n">
        <v>19</v>
      </c>
      <c r="V23" s="5"/>
      <c r="W23" s="7" t="n">
        <f aca="false">(108*U23*2/144)*V23</f>
        <v>0</v>
      </c>
      <c r="Y23" s="5" t="n">
        <v>19</v>
      </c>
      <c r="Z23" s="5"/>
      <c r="AA23" s="7" t="n">
        <f aca="false">(96*Y23*2/144)*Z23</f>
        <v>0</v>
      </c>
      <c r="AC23" s="5" t="n">
        <v>19</v>
      </c>
      <c r="AD23" s="5"/>
      <c r="AE23" s="7" t="n">
        <f aca="false">(84*AC23*2/144)*AD23</f>
        <v>0</v>
      </c>
      <c r="AG23" s="8" t="n">
        <v>19</v>
      </c>
      <c r="AH23" s="5"/>
      <c r="AI23" s="7" t="n">
        <f aca="false">(72*AG23*2/144)*AH23</f>
        <v>0</v>
      </c>
      <c r="AL23" s="5" t="n">
        <f aca="false">R23+V23+Z23+AD23+AH23+N23+J23+F23+B23</f>
        <v>0</v>
      </c>
      <c r="AM23" s="9" t="n">
        <f aca="false">S23+W23+AA23+AE23+AI23+O23+K23+G23+C23</f>
        <v>0</v>
      </c>
    </row>
    <row r="24" customFormat="false" ht="14.4" hidden="false" customHeight="false" outlineLevel="0" collapsed="false">
      <c r="A24" s="5" t="n">
        <v>20</v>
      </c>
      <c r="B24" s="5"/>
      <c r="C24" s="7" t="n">
        <f aca="false">(168*A24*2/144)*B24</f>
        <v>0</v>
      </c>
      <c r="E24" s="5" t="n">
        <v>20</v>
      </c>
      <c r="F24" s="5"/>
      <c r="G24" s="7" t="n">
        <f aca="false">(156*E24*2/144)*F24</f>
        <v>0</v>
      </c>
      <c r="I24" s="5" t="n">
        <v>20</v>
      </c>
      <c r="J24" s="5"/>
      <c r="K24" s="7" t="n">
        <f aca="false">(144*I24*2/144)*J24</f>
        <v>0</v>
      </c>
      <c r="M24" s="5" t="n">
        <v>20</v>
      </c>
      <c r="N24" s="5"/>
      <c r="O24" s="7" t="n">
        <f aca="false">(132*M24*2/144)*N24</f>
        <v>0</v>
      </c>
      <c r="Q24" s="5" t="n">
        <v>20</v>
      </c>
      <c r="R24" s="5"/>
      <c r="S24" s="7" t="n">
        <f aca="false">(120*Q24*2/144)*R24</f>
        <v>0</v>
      </c>
      <c r="U24" s="5" t="n">
        <v>20</v>
      </c>
      <c r="V24" s="5"/>
      <c r="W24" s="7" t="n">
        <f aca="false">(108*U24*2/144)*V24</f>
        <v>0</v>
      </c>
      <c r="Y24" s="5" t="n">
        <v>20</v>
      </c>
      <c r="Z24" s="5"/>
      <c r="AA24" s="7" t="n">
        <f aca="false">(96*Y24*2/144)*Z24</f>
        <v>0</v>
      </c>
      <c r="AC24" s="5" t="n">
        <v>20</v>
      </c>
      <c r="AD24" s="5"/>
      <c r="AE24" s="7" t="n">
        <f aca="false">(84*AC24*2/144)*AD24</f>
        <v>0</v>
      </c>
      <c r="AG24" s="8" t="n">
        <v>20</v>
      </c>
      <c r="AH24" s="5"/>
      <c r="AI24" s="7" t="n">
        <f aca="false">(72*AG24*2/144)*AH24</f>
        <v>0</v>
      </c>
      <c r="AL24" s="5" t="n">
        <f aca="false">R24+V24+Z24+AD24+AH24+N24+J24+F24+B24</f>
        <v>0</v>
      </c>
      <c r="AM24" s="9" t="n">
        <f aca="false">S24+W24+AA24+AE24+AI24+O24+K24+G24+C24</f>
        <v>0</v>
      </c>
    </row>
    <row r="25" customFormat="false" ht="14.4" hidden="false" customHeight="false" outlineLevel="0" collapsed="false">
      <c r="A25" s="5" t="n">
        <v>21</v>
      </c>
      <c r="B25" s="5"/>
      <c r="C25" s="7" t="n">
        <f aca="false">(168*A25*2/144)*B25</f>
        <v>0</v>
      </c>
      <c r="E25" s="5" t="n">
        <v>21</v>
      </c>
      <c r="F25" s="5"/>
      <c r="G25" s="7" t="n">
        <f aca="false">(156*E25*2/144)*F25</f>
        <v>0</v>
      </c>
      <c r="I25" s="5" t="n">
        <v>21</v>
      </c>
      <c r="J25" s="5"/>
      <c r="K25" s="7" t="n">
        <f aca="false">(144*I25*2/144)*J25</f>
        <v>0</v>
      </c>
      <c r="M25" s="5" t="n">
        <v>21</v>
      </c>
      <c r="N25" s="5"/>
      <c r="O25" s="7" t="n">
        <f aca="false">(132*M25*2/144)*N25</f>
        <v>0</v>
      </c>
      <c r="Q25" s="5" t="n">
        <v>21</v>
      </c>
      <c r="R25" s="5"/>
      <c r="S25" s="7" t="n">
        <f aca="false">(120*Q25*2/144)*R25</f>
        <v>0</v>
      </c>
      <c r="U25" s="5" t="n">
        <v>21</v>
      </c>
      <c r="V25" s="5"/>
      <c r="W25" s="7" t="n">
        <f aca="false">(108*U25*2/144)*V25</f>
        <v>0</v>
      </c>
      <c r="Y25" s="5" t="n">
        <v>21</v>
      </c>
      <c r="Z25" s="5"/>
      <c r="AA25" s="7" t="n">
        <f aca="false">(96*Y25*2/144)*Z25</f>
        <v>0</v>
      </c>
      <c r="AC25" s="5" t="n">
        <v>21</v>
      </c>
      <c r="AD25" s="5"/>
      <c r="AE25" s="7" t="n">
        <f aca="false">(84*AC25*2/144)*AD25</f>
        <v>0</v>
      </c>
      <c r="AG25" s="8" t="n">
        <v>21</v>
      </c>
      <c r="AH25" s="5"/>
      <c r="AI25" s="7" t="n">
        <f aca="false">(72*AG25*2/144)*AH25</f>
        <v>0</v>
      </c>
      <c r="AL25" s="5" t="n">
        <f aca="false">R25+V25+Z25+AD25+AH25+N25+J25+F25+B25</f>
        <v>0</v>
      </c>
      <c r="AM25" s="9" t="n">
        <f aca="false">S25+W25+AA25+AE25+AI25+O25+K25+G25+C25</f>
        <v>0</v>
      </c>
    </row>
    <row r="26" customFormat="false" ht="14.4" hidden="false" customHeight="false" outlineLevel="0" collapsed="false">
      <c r="A26" s="5" t="n">
        <v>22</v>
      </c>
      <c r="B26" s="5"/>
      <c r="C26" s="7" t="n">
        <f aca="false">(168*A26*2/144)*B26</f>
        <v>0</v>
      </c>
      <c r="E26" s="5" t="n">
        <v>22</v>
      </c>
      <c r="F26" s="5"/>
      <c r="G26" s="7" t="n">
        <f aca="false">(156*E26*2/144)*F26</f>
        <v>0</v>
      </c>
      <c r="I26" s="5" t="n">
        <v>22</v>
      </c>
      <c r="J26" s="5"/>
      <c r="K26" s="7" t="n">
        <f aca="false">(144*I26*2/144)*J26</f>
        <v>0</v>
      </c>
      <c r="M26" s="5" t="n">
        <v>22</v>
      </c>
      <c r="N26" s="5"/>
      <c r="O26" s="7" t="n">
        <f aca="false">(132*M26*2/144)*N26</f>
        <v>0</v>
      </c>
      <c r="Q26" s="5" t="n">
        <v>22</v>
      </c>
      <c r="R26" s="5"/>
      <c r="S26" s="7" t="n">
        <f aca="false">(120*Q26*2/144)*R26</f>
        <v>0</v>
      </c>
      <c r="U26" s="5" t="n">
        <v>22</v>
      </c>
      <c r="V26" s="5"/>
      <c r="W26" s="7" t="n">
        <f aca="false">(108*U26*2/144)*V26</f>
        <v>0</v>
      </c>
      <c r="Y26" s="5" t="n">
        <v>22</v>
      </c>
      <c r="Z26" s="5"/>
      <c r="AA26" s="7" t="n">
        <f aca="false">(96*Y26*2/144)*Z26</f>
        <v>0</v>
      </c>
      <c r="AC26" s="5" t="n">
        <v>22</v>
      </c>
      <c r="AD26" s="5"/>
      <c r="AE26" s="7" t="n">
        <f aca="false">(84*AC26*2/144)*AD26</f>
        <v>0</v>
      </c>
      <c r="AG26" s="8" t="n">
        <v>22</v>
      </c>
      <c r="AH26" s="5"/>
      <c r="AI26" s="7" t="n">
        <f aca="false">(72*AG26*2/144)*AH26</f>
        <v>0</v>
      </c>
      <c r="AL26" s="5" t="n">
        <f aca="false">R26+V26+Z26+AD26+AH26+N26+J26+F26+B26</f>
        <v>0</v>
      </c>
      <c r="AM26" s="9" t="n">
        <f aca="false">S26+W26+AA26+AE26+AI26+O26+K26+G26+C26</f>
        <v>0</v>
      </c>
    </row>
    <row r="27" customFormat="false" ht="14.4" hidden="false" customHeight="false" outlineLevel="0" collapsed="false">
      <c r="A27" s="5" t="n">
        <v>23</v>
      </c>
      <c r="B27" s="5"/>
      <c r="C27" s="7" t="n">
        <f aca="false">(168*A27*2/144)*B27</f>
        <v>0</v>
      </c>
      <c r="E27" s="5" t="n">
        <v>23</v>
      </c>
      <c r="F27" s="5"/>
      <c r="G27" s="7" t="n">
        <f aca="false">(156*E27*2/144)*F27</f>
        <v>0</v>
      </c>
      <c r="I27" s="5" t="n">
        <v>23</v>
      </c>
      <c r="J27" s="5"/>
      <c r="K27" s="7" t="n">
        <f aca="false">(144*I27*2/144)*J27</f>
        <v>0</v>
      </c>
      <c r="M27" s="5" t="n">
        <v>23</v>
      </c>
      <c r="N27" s="5"/>
      <c r="O27" s="7" t="n">
        <f aca="false">(132*M27*2/144)*N27</f>
        <v>0</v>
      </c>
      <c r="Q27" s="5" t="n">
        <v>23</v>
      </c>
      <c r="R27" s="5"/>
      <c r="S27" s="7" t="n">
        <f aca="false">(120*Q27*2/144)*R27</f>
        <v>0</v>
      </c>
      <c r="U27" s="5" t="n">
        <v>23</v>
      </c>
      <c r="V27" s="5"/>
      <c r="W27" s="7" t="n">
        <f aca="false">(108*U27*2/144)*V27</f>
        <v>0</v>
      </c>
      <c r="Y27" s="5" t="n">
        <v>23</v>
      </c>
      <c r="Z27" s="5"/>
      <c r="AA27" s="7" t="n">
        <f aca="false">(96*Y27*2/144)*Z27</f>
        <v>0</v>
      </c>
      <c r="AC27" s="5" t="n">
        <v>23</v>
      </c>
      <c r="AD27" s="5"/>
      <c r="AE27" s="7" t="n">
        <f aca="false">(84*AC27*2/144)*AD27</f>
        <v>0</v>
      </c>
      <c r="AG27" s="8" t="n">
        <v>23</v>
      </c>
      <c r="AH27" s="5"/>
      <c r="AI27" s="7" t="n">
        <f aca="false">(72*AG27*2/144)*AH27</f>
        <v>0</v>
      </c>
      <c r="AL27" s="5" t="n">
        <f aca="false">R27+V27+Z27+AD27+AH27+N27+J27+F27+B27</f>
        <v>0</v>
      </c>
      <c r="AM27" s="9" t="n">
        <f aca="false">S27+W27+AA27+AE27+AI27+O27+K27+G27+C27</f>
        <v>0</v>
      </c>
    </row>
    <row r="28" customFormat="false" ht="14.4" hidden="false" customHeight="false" outlineLevel="0" collapsed="false">
      <c r="A28" s="5" t="n">
        <v>24</v>
      </c>
      <c r="B28" s="5"/>
      <c r="C28" s="7" t="n">
        <f aca="false">(168*A28*2/144)*B28</f>
        <v>0</v>
      </c>
      <c r="E28" s="5" t="n">
        <v>24</v>
      </c>
      <c r="F28" s="5"/>
      <c r="G28" s="7" t="n">
        <f aca="false">(156*E28*2/144)*F28</f>
        <v>0</v>
      </c>
      <c r="I28" s="5" t="n">
        <v>24</v>
      </c>
      <c r="J28" s="5"/>
      <c r="K28" s="7" t="n">
        <f aca="false">(144*I28*2/144)*J28</f>
        <v>0</v>
      </c>
      <c r="M28" s="5" t="n">
        <v>24</v>
      </c>
      <c r="N28" s="5"/>
      <c r="O28" s="7" t="n">
        <f aca="false">(132*M28*2/144)*N28</f>
        <v>0</v>
      </c>
      <c r="Q28" s="5" t="n">
        <v>24</v>
      </c>
      <c r="R28" s="5"/>
      <c r="S28" s="7" t="n">
        <f aca="false">(120*Q28*2/144)*R28</f>
        <v>0</v>
      </c>
      <c r="U28" s="5" t="n">
        <v>24</v>
      </c>
      <c r="V28" s="5"/>
      <c r="W28" s="7" t="n">
        <f aca="false">(108*U28*2/144)*V28</f>
        <v>0</v>
      </c>
      <c r="Y28" s="5" t="n">
        <v>24</v>
      </c>
      <c r="Z28" s="5"/>
      <c r="AA28" s="7" t="n">
        <f aca="false">(96*Y28*2/144)*Z28</f>
        <v>0</v>
      </c>
      <c r="AC28" s="5" t="n">
        <v>24</v>
      </c>
      <c r="AD28" s="5"/>
      <c r="AE28" s="7" t="n">
        <f aca="false">(84*AC28*2/144)*AD28</f>
        <v>0</v>
      </c>
      <c r="AG28" s="8" t="n">
        <v>24</v>
      </c>
      <c r="AH28" s="5"/>
      <c r="AI28" s="7" t="n">
        <f aca="false">(72*AG28*2/144)*AH28</f>
        <v>0</v>
      </c>
      <c r="AL28" s="5" t="n">
        <f aca="false">R28+V28+Z28+AD28+AH28+N28+J28+F28+B28</f>
        <v>0</v>
      </c>
      <c r="AM28" s="9" t="n">
        <f aca="false">S28+W28+AA28+AE28+AI28+O28+K28+G28+C28</f>
        <v>0</v>
      </c>
    </row>
    <row r="29" customFormat="false" ht="14.4" hidden="false" customHeight="false" outlineLevel="0" collapsed="false">
      <c r="A29" s="5"/>
      <c r="B29" s="5"/>
      <c r="C29" s="5"/>
      <c r="E29" s="5"/>
      <c r="F29" s="5"/>
      <c r="G29" s="5"/>
      <c r="I29" s="5"/>
      <c r="J29" s="5"/>
      <c r="K29" s="5"/>
      <c r="M29" s="5"/>
      <c r="N29" s="5"/>
      <c r="O29" s="5"/>
      <c r="Q29" s="5"/>
      <c r="R29" s="5"/>
      <c r="S29" s="5"/>
      <c r="U29" s="5"/>
      <c r="V29" s="5"/>
      <c r="W29" s="5"/>
      <c r="Y29" s="5"/>
      <c r="Z29" s="5"/>
      <c r="AA29" s="5"/>
      <c r="AC29" s="5"/>
      <c r="AD29" s="5"/>
      <c r="AE29" s="5"/>
      <c r="AG29" s="5"/>
      <c r="AH29" s="5"/>
      <c r="AI29" s="5"/>
    </row>
    <row r="30" customFormat="false" ht="14.4" hidden="false" customHeight="false" outlineLevel="0" collapsed="false">
      <c r="B30" s="11" t="n">
        <f aca="false">SUM(B9:B29)</f>
        <v>0</v>
      </c>
      <c r="C30" s="11" t="n">
        <f aca="false">SUM(C9:C29)</f>
        <v>0</v>
      </c>
      <c r="F30" s="11" t="n">
        <f aca="false">SUM(F9:F29)</f>
        <v>3</v>
      </c>
      <c r="G30" s="11" t="n">
        <f aca="false">SUM(G9:G29)</f>
        <v>69.3333333333333</v>
      </c>
      <c r="J30" s="11" t="n">
        <f aca="false">SUM(J9:J29)</f>
        <v>3</v>
      </c>
      <c r="K30" s="11" t="n">
        <f aca="false">SUM(K9:K29)</f>
        <v>64</v>
      </c>
      <c r="N30" s="11" t="n">
        <f aca="false">SUM(N9:N29)</f>
        <v>3</v>
      </c>
      <c r="O30" s="11" t="n">
        <f aca="false">SUM(O9:O29)</f>
        <v>56.8333333333333</v>
      </c>
      <c r="R30" s="11" t="n">
        <f aca="false">SUM(R9:R29)</f>
        <v>3</v>
      </c>
      <c r="S30" s="11" t="n">
        <f aca="false">SUM(S9:S29)</f>
        <v>53.3333333333333</v>
      </c>
      <c r="V30" s="11" t="n">
        <f aca="false">SUM(V9:V29)</f>
        <v>3</v>
      </c>
      <c r="W30" s="11" t="n">
        <f aca="false">SUM(W9:W29)</f>
        <v>48</v>
      </c>
      <c r="Z30" s="11" t="n">
        <f aca="false">SUM(Z9:Z29)</f>
        <v>8</v>
      </c>
      <c r="AA30" s="11" t="n">
        <f aca="false">SUM(AA9:AA29)</f>
        <v>85.3333333333334</v>
      </c>
      <c r="AD30" s="11" t="n">
        <f aca="false">SUM(AD9:AD29)</f>
        <v>7</v>
      </c>
      <c r="AE30" s="11" t="n">
        <f aca="false">SUM(AE9:AE29)</f>
        <v>74.6666666666667</v>
      </c>
      <c r="AH30" s="11" t="n">
        <f aca="false">SUM(AH9:AH29)</f>
        <v>5</v>
      </c>
      <c r="AI30" s="11" t="n">
        <f aca="false">SUM(AI9:AI29)</f>
        <v>32</v>
      </c>
      <c r="AL30" s="5" t="n">
        <f aca="false">SUM(AL9:AL29)</f>
        <v>35</v>
      </c>
      <c r="AM30" s="11" t="n">
        <f aca="false">SUM(AM9:AM29)</f>
        <v>483.5</v>
      </c>
    </row>
    <row r="32" customFormat="false" ht="14.4" hidden="false" customHeight="false" outlineLevel="0" collapsed="false">
      <c r="A32" s="0" t="s">
        <v>19</v>
      </c>
      <c r="C32" s="12" t="n">
        <f aca="false">B30+F30+J30+N30+R30+V30+Z30+AD30+AH30</f>
        <v>35</v>
      </c>
      <c r="G32" s="12"/>
      <c r="R32" s="11"/>
    </row>
    <row r="33" customFormat="false" ht="14.4" hidden="false" customHeight="false" outlineLevel="0" collapsed="false">
      <c r="A33" s="0" t="s">
        <v>20</v>
      </c>
      <c r="C33" s="13" t="n">
        <f aca="false">C30+G30+K30+O30+S30+W30+AA30+AE30+AI30</f>
        <v>483.5</v>
      </c>
      <c r="G33" s="13"/>
      <c r="R33" s="11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2019-06-23T13:49:31Z</dcterms:created>
  <dc:creator/>
  <dc:description/>
  <dc:language>es-CR</dc:language>
  <cp:lastModifiedBy/>
  <dcterms:modified xsi:type="dcterms:W3CDTF">2019-06-23T13:56:42Z</dcterms:modified>
  <cp:revision>1</cp:revision>
  <dc:subject/>
  <dc:title/>
</cp:coreProperties>
</file>